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LUG" sheetId="1" r:id="rId1"/>
    <sheet name="AGO" sheetId="2" r:id="rId2"/>
    <sheet name="SET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<sst xmlns="http://schemas.openxmlformats.org/spreadsheetml/2006/main" count="54" uniqueCount="20">
  <si>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</si>
  <si>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</si>
  <si>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</si>
  <si>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</si>
  <si>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</si>
  <si>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</si>
  <si>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</si>
  <si>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</si>
  <si>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</si>
  <si>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</si>
  <si>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</si>
  <si>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</si>
  <si>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</si>
  <si>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</si>
  <si>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</si>
  <si>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Area Amministrativa generale</t>
  </si>
  <si>
    <t>Area Economico-Finanziaria</t>
  </si>
  <si>
    <t>LUGLIO 2023</t>
  </si>
  <si>
    <t>AGOSTO 2023</t>
  </si>
  <si>
    <t>SETTEMBRE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</si>
</sst>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H6" sqref="H6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70</v>
      </c>
      <c r="D6" s="8">
        <v>10</v>
      </c>
      <c r="E6" s="8">
        <v>0</v>
      </c>
      <c r="F6" s="8">
        <v>1</v>
      </c>
      <c r="G6" s="8">
        <f>D6+E6+F6</f>
        <v>11</v>
      </c>
      <c r="H6" s="9">
        <f>D6*100/C6</f>
        <v>14.285714285714286</v>
      </c>
      <c r="I6" s="9">
        <f>E6*100/C6</f>
        <v>0</v>
      </c>
      <c r="J6" s="9">
        <f>F6*100/C6</f>
        <v>1.4285714285714286</v>
      </c>
      <c r="K6" s="10">
        <f>H6+I6+J6</f>
        <v>15.714285714285715</v>
      </c>
      <c r="L6" s="11">
        <f>100-K6</f>
        <v>84.28571428571428</v>
      </c>
    </row>
    <row r="7" spans="1:12" s="5" customFormat="1" ht="13.5">
      <c r="A7" s="7" t="s">
        <v>16</v>
      </c>
      <c r="B7" s="8">
        <v>1</v>
      </c>
      <c r="C7" s="8">
        <v>20</v>
      </c>
      <c r="D7" s="8">
        <v>3</v>
      </c>
      <c r="E7" s="8">
        <v>0</v>
      </c>
      <c r="F7" s="8">
        <v>0</v>
      </c>
      <c r="G7" s="8">
        <f>D7+E7+F7</f>
        <v>3</v>
      </c>
      <c r="H7" s="9">
        <f>D7*100/C7</f>
        <v>15</v>
      </c>
      <c r="I7" s="9">
        <f>E7*100/C7</f>
        <v>0</v>
      </c>
      <c r="J7" s="9">
        <f>F7*100/C7</f>
        <v>0</v>
      </c>
      <c r="K7" s="10">
        <f>H7+I7+J7</f>
        <v>15</v>
      </c>
      <c r="L7" s="11">
        <f>100-K7</f>
        <v>85</v>
      </c>
    </row>
    <row r="8" spans="1:12" s="5" customFormat="1" ht="13.5">
      <c r="A8" s="7" t="s">
        <v>14</v>
      </c>
      <c r="B8" s="8">
        <v>2</v>
      </c>
      <c r="C8" s="8">
        <v>40</v>
      </c>
      <c r="D8" s="8">
        <v>3</v>
      </c>
      <c r="E8" s="8">
        <v>0</v>
      </c>
      <c r="F8" s="8">
        <v>1</v>
      </c>
      <c r="G8" s="8">
        <f>D8+E8+F8</f>
        <v>4</v>
      </c>
      <c r="H8" s="9">
        <f>D8*100/C8</f>
        <v>7.5</v>
      </c>
      <c r="I8" s="9">
        <f>E8*100/C8</f>
        <v>0</v>
      </c>
      <c r="J8" s="9">
        <f>F8*100/C8</f>
        <v>2.5</v>
      </c>
      <c r="K8" s="10">
        <f>H8+I8+J8</f>
        <v>10</v>
      </c>
      <c r="L8" s="11">
        <f>100-K8</f>
        <v>90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I15" sqref="I15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71</v>
      </c>
      <c r="D6" s="8">
        <v>19</v>
      </c>
      <c r="E6" s="8">
        <v>0</v>
      </c>
      <c r="F6" s="8">
        <v>1</v>
      </c>
      <c r="G6" s="8">
        <f>D6+E6+F6</f>
        <v>20</v>
      </c>
      <c r="H6" s="9">
        <f>D6*100/C6</f>
        <v>26.760563380281692</v>
      </c>
      <c r="I6" s="9">
        <f>E6*100/C6</f>
        <v>0</v>
      </c>
      <c r="J6" s="9">
        <f>F6*100/C6</f>
        <v>1.408450704225352</v>
      </c>
      <c r="K6" s="10">
        <f>H6+I6+J6</f>
        <v>28.169014084507044</v>
      </c>
      <c r="L6" s="11">
        <f>100-K6</f>
        <v>71.83098591549296</v>
      </c>
    </row>
    <row r="7" spans="1:12" s="5" customFormat="1" ht="13.5">
      <c r="A7" s="7" t="s">
        <v>16</v>
      </c>
      <c r="B7" s="8">
        <v>1</v>
      </c>
      <c r="C7" s="8">
        <v>21</v>
      </c>
      <c r="D7" s="8">
        <v>3</v>
      </c>
      <c r="E7" s="8">
        <v>0</v>
      </c>
      <c r="F7" s="8">
        <v>4</v>
      </c>
      <c r="G7" s="8">
        <f>D7+E7+F7</f>
        <v>7</v>
      </c>
      <c r="H7" s="9">
        <f>D7*100/C7</f>
        <v>14.285714285714286</v>
      </c>
      <c r="I7" s="9">
        <f>E7*100/C7</f>
        <v>0</v>
      </c>
      <c r="J7" s="9">
        <f>F7*100/C7</f>
        <v>19.047619047619047</v>
      </c>
      <c r="K7" s="10">
        <f>H7+I7+J7</f>
        <v>33.333333333333336</v>
      </c>
      <c r="L7" s="11">
        <f>100-K7</f>
        <v>66.66666666666666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14</v>
      </c>
      <c r="E8" s="8">
        <v>0</v>
      </c>
      <c r="F8" s="8">
        <v>0</v>
      </c>
      <c r="G8" s="8">
        <f>D8+E8+F8</f>
        <v>14</v>
      </c>
      <c r="H8" s="9">
        <f>D8*100/C8</f>
        <v>33.333333333333336</v>
      </c>
      <c r="I8" s="9">
        <f>E8*100/C8</f>
        <v>0</v>
      </c>
      <c r="J8" s="9">
        <f>F8*100/C8</f>
        <v>0</v>
      </c>
      <c r="K8" s="10">
        <f>H8+I8+J8</f>
        <v>33.333333333333336</v>
      </c>
      <c r="L8" s="11">
        <f>100-K8</f>
        <v>66.66666666666666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F8" sqref="F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71</v>
      </c>
      <c r="D6" s="8">
        <v>11</v>
      </c>
      <c r="E6" s="8">
        <v>0</v>
      </c>
      <c r="F6" s="8">
        <v>2</v>
      </c>
      <c r="G6" s="8">
        <f>D6+E6+F6</f>
        <v>13</v>
      </c>
      <c r="H6" s="9">
        <f>D6*100/C6</f>
        <v>15.492957746478874</v>
      </c>
      <c r="I6" s="9">
        <f>E6*100/C6</f>
        <v>0</v>
      </c>
      <c r="J6" s="9">
        <f>F6*100/C6</f>
        <v>2.816901408450704</v>
      </c>
      <c r="K6" s="10">
        <f>H6+I6+J6</f>
        <v>18.309859154929576</v>
      </c>
      <c r="L6" s="11">
        <f>100-K6</f>
        <v>81.69014084507043</v>
      </c>
    </row>
    <row r="7" spans="1:12" s="5" customFormat="1" ht="13.5">
      <c r="A7" s="7" t="s">
        <v>16</v>
      </c>
      <c r="B7" s="8">
        <v>1</v>
      </c>
      <c r="C7" s="8">
        <v>21</v>
      </c>
      <c r="D7" s="8">
        <v>5</v>
      </c>
      <c r="E7" s="8">
        <v>0</v>
      </c>
      <c r="F7" s="8">
        <v>11</v>
      </c>
      <c r="G7" s="8">
        <f>D7+E7+F7</f>
        <v>16</v>
      </c>
      <c r="H7" s="9">
        <f>D7*100/C7</f>
        <v>23.80952380952381</v>
      </c>
      <c r="I7" s="9">
        <f>E7*100/C7</f>
        <v>0</v>
      </c>
      <c r="J7" s="9">
        <f>F7*100/C7</f>
        <v>52.38095238095238</v>
      </c>
      <c r="K7" s="10">
        <f>H7+I7+J7</f>
        <v>76.19047619047619</v>
      </c>
      <c r="L7" s="11">
        <f>100-K7</f>
        <v>23.80952380952381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6</v>
      </c>
      <c r="E8" s="8">
        <v>0</v>
      </c>
      <c r="F8" s="8">
        <v>1</v>
      </c>
      <c r="G8" s="8">
        <f>D8+E8+F8</f>
        <v>7</v>
      </c>
      <c r="H8" s="9">
        <f>D8*100/C8</f>
        <v>14.285714285714286</v>
      </c>
      <c r="I8" s="9">
        <f>E8*100/C8</f>
        <v>0</v>
      </c>
      <c r="J8" s="9">
        <f>F8*100/C8</f>
        <v>2.380952380952381</v>
      </c>
      <c r="K8" s="10">
        <f>H8+I8+J8</f>
        <v>16.666666666666668</v>
      </c>
      <c r="L8" s="11">
        <f>100-K8</f>
        <v>83.33333333333333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 Parolari</cp:lastModifiedBy>
  <cp:lastPrinted>2021-05-05T13:13:36Z</cp:lastPrinted>
  <dcterms:modified xsi:type="dcterms:W3CDTF">2023-10-16T09:31:37Z</dcterms:modified>
  <cp:category/>
  <cp:version/>
  <cp:contentType/>
  <cp:contentStatus/>
</cp:coreProperties>
</file>